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\Desktop\2014-5\2019\2. BRADFIELD COMBUST &amp; STANNINGFIELD\BRADFIELD COMBUST with STANNINGFIELD PC all\AAA ANNUAL RETURN 2021-2022\A 1 PKF docs at 19th June 2022 NIKKI THIS ONE\"/>
    </mc:Choice>
  </mc:AlternateContent>
  <xr:revisionPtr revIDLastSave="0" documentId="8_{30BFBD18-8C31-4C67-A845-B63E13847D13}" xr6:coauthVersionLast="47" xr6:coauthVersionMax="47" xr10:uidLastSave="{00000000-0000-0000-0000-000000000000}"/>
  <bookViews>
    <workbookView xWindow="-120" yWindow="-120" windowWidth="29040" windowHeight="15840" xr2:uid="{B0AB4B51-1F81-4A71-A1BC-D31B7A6EB453}"/>
  </bookViews>
  <sheets>
    <sheet name="VH expend" sheetId="1" r:id="rId1"/>
  </sheets>
  <definedNames>
    <definedName name="_xlnm.Print_Area" localSheetId="0">'VH expend'!$A$1:$Y$14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6" i="1" l="1"/>
  <c r="Y14" i="1"/>
  <c r="W14" i="1"/>
  <c r="U14" i="1"/>
  <c r="T14" i="1"/>
  <c r="P14" i="1"/>
  <c r="L14" i="1"/>
  <c r="K14" i="1"/>
  <c r="F14" i="1"/>
  <c r="I14" i="1"/>
  <c r="V13" i="1"/>
  <c r="M14" i="1"/>
  <c r="V12" i="1"/>
  <c r="N14" i="1"/>
  <c r="V11" i="1"/>
  <c r="X14" i="1"/>
  <c r="H14" i="1"/>
  <c r="V10" i="1"/>
  <c r="V9" i="1"/>
  <c r="O14" i="1"/>
  <c r="V8" i="1"/>
  <c r="V7" i="1"/>
  <c r="R14" i="1"/>
  <c r="V5" i="1"/>
  <c r="Q14" i="1"/>
  <c r="J14" i="1"/>
  <c r="V4" i="1"/>
  <c r="V3" i="1"/>
  <c r="V2" i="1"/>
  <c r="V14" i="1" l="1"/>
  <c r="X16" i="1"/>
  <c r="X17" i="1" s="1"/>
  <c r="S14" i="1"/>
  <c r="I16" i="1" s="1"/>
  <c r="G14" i="1"/>
  <c r="G16" i="1" s="1"/>
</calcChain>
</file>

<file path=xl/sharedStrings.xml><?xml version="1.0" encoding="utf-8"?>
<sst xmlns="http://schemas.openxmlformats.org/spreadsheetml/2006/main" count="63" uniqueCount="49">
  <si>
    <r>
      <rPr>
        <b/>
        <sz val="10"/>
        <rFont val="Calibri"/>
        <family val="2"/>
      </rPr>
      <t xml:space="preserve">Payments              --------------                                                  </t>
    </r>
    <r>
      <rPr>
        <b/>
        <sz val="9"/>
        <rFont val="Calibri"/>
        <family val="2"/>
      </rPr>
      <t>Date</t>
    </r>
  </si>
  <si>
    <t>Ref</t>
  </si>
  <si>
    <t>Chq No</t>
  </si>
  <si>
    <t>Payee</t>
  </si>
  <si>
    <t>Payment Details</t>
  </si>
  <si>
    <t>Amount in GBP</t>
  </si>
  <si>
    <t>Clerk's Salary</t>
  </si>
  <si>
    <t>HMRC</t>
  </si>
  <si>
    <t>Payroll Services</t>
  </si>
  <si>
    <t>Office Expenses</t>
  </si>
  <si>
    <t>Clerks Mileage</t>
  </si>
  <si>
    <t>Hire Of Hall</t>
  </si>
  <si>
    <t>Website</t>
  </si>
  <si>
    <t>Training</t>
  </si>
  <si>
    <t>Grass Cutting</t>
  </si>
  <si>
    <t>Memberships or Subscriptions</t>
  </si>
  <si>
    <t>PC Insurance</t>
  </si>
  <si>
    <t>Audit &amp; Bank charges</t>
  </si>
  <si>
    <t>Environmental/Other / inclusive Grass Cutting/ Trees</t>
  </si>
  <si>
    <t>Water</t>
  </si>
  <si>
    <t>Donations or Grants</t>
  </si>
  <si>
    <t>Village Hall/SCA</t>
  </si>
  <si>
    <t>Allotments</t>
  </si>
  <si>
    <t>Contingencies (elections etc)</t>
  </si>
  <si>
    <t>S137             (for info)</t>
  </si>
  <si>
    <t>chq</t>
  </si>
  <si>
    <t>Henderson electrical work</t>
  </si>
  <si>
    <t>VH Refurb</t>
  </si>
  <si>
    <t xml:space="preserve">chq </t>
  </si>
  <si>
    <t>Nisbets</t>
  </si>
  <si>
    <t>B&amp;Q, Screwfix</t>
  </si>
  <si>
    <t>Glasswells</t>
  </si>
  <si>
    <t>Allied Westminster Insurance Ltd</t>
  </si>
  <si>
    <t>Stanningfield Village Hall insurance</t>
  </si>
  <si>
    <t>Crockery</t>
  </si>
  <si>
    <t>C Mears</t>
  </si>
  <si>
    <t>Hall refurbish</t>
  </si>
  <si>
    <t>Photographer</t>
  </si>
  <si>
    <t>Photographer-Hall publicity</t>
  </si>
  <si>
    <t>D Staff re-imburse</t>
  </si>
  <si>
    <t>Hall decorations</t>
  </si>
  <si>
    <t>Village hall renovation heating</t>
  </si>
  <si>
    <t>C Mears- re-imbursement</t>
  </si>
  <si>
    <t>TOTALS</t>
  </si>
  <si>
    <t>Reconciled</t>
  </si>
  <si>
    <t xml:space="preserve">heating system </t>
  </si>
  <si>
    <t>Acorn heating ltd</t>
  </si>
  <si>
    <t>Village hall refurbishment (misc items see receipts)</t>
  </si>
  <si>
    <t>VH Refurb- new crockery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</si>
</sst>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center" vertical="center" textRotation="90" wrapText="1"/>
    </xf>
    <xf numFmtId="165" fontId="7" fillId="0" borderId="1" xfId="1" applyNumberFormat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14" fontId="8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3" borderId="2" xfId="0" applyFont="1" applyFill="1" applyBorder="1"/>
    <xf numFmtId="0" fontId="8" fillId="0" borderId="2" xfId="0" applyFont="1" applyBorder="1" applyAlignment="1">
      <alignment wrapText="1"/>
    </xf>
    <xf numFmtId="2" fontId="3" fillId="4" borderId="3" xfId="0" applyNumberFormat="1" applyFont="1" applyFill="1" applyBorder="1"/>
    <xf numFmtId="2" fontId="8" fillId="0" borderId="2" xfId="0" applyNumberFormat="1" applyFont="1" applyBorder="1" applyAlignment="1">
      <alignment horizontal="right"/>
    </xf>
    <xf numFmtId="0" fontId="8" fillId="0" borderId="2" xfId="0" applyFont="1" applyBorder="1"/>
    <xf numFmtId="0" fontId="8" fillId="3" borderId="2" xfId="0" applyFont="1" applyFill="1" applyBorder="1" applyAlignment="1">
      <alignment wrapText="1"/>
    </xf>
    <xf numFmtId="2" fontId="3" fillId="4" borderId="3" xfId="0" applyNumberFormat="1" applyFont="1" applyFill="1" applyBorder="1" applyAlignment="1">
      <alignment horizontal="right"/>
    </xf>
    <xf numFmtId="2" fontId="8" fillId="3" borderId="2" xfId="0" applyNumberFormat="1" applyFont="1" applyFill="1" applyBorder="1" applyAlignment="1">
      <alignment horizontal="right"/>
    </xf>
    <xf numFmtId="0" fontId="0" fillId="3" borderId="0" xfId="0" applyFill="1"/>
    <xf numFmtId="14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2" fontId="3" fillId="5" borderId="2" xfId="0" applyNumberFormat="1" applyFont="1" applyFill="1" applyBorder="1"/>
    <xf numFmtId="0" fontId="2" fillId="0" borderId="0" xfId="0" applyFont="1"/>
    <xf numFmtId="2" fontId="0" fillId="0" borderId="0" xfId="0" applyNumberFormat="1"/>
    <xf numFmtId="2" fontId="0" fillId="3" borderId="0" xfId="0" applyNumberFormat="1" applyFill="1"/>
    <xf numFmtId="165" fontId="6" fillId="6" borderId="1" xfId="1" applyNumberFormat="1" applyFont="1" applyFill="1" applyBorder="1" applyAlignment="1">
      <alignment horizontal="center" vertical="center" textRotation="90" wrapText="1"/>
    </xf>
    <xf numFmtId="2" fontId="8" fillId="6" borderId="2" xfId="0" applyNumberFormat="1" applyFont="1" applyFill="1" applyBorder="1" applyAlignment="1">
      <alignment horizontal="right"/>
    </xf>
    <xf numFmtId="2" fontId="3" fillId="6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2FC97-4D52-4C83-93B8-9B1D36EBB72F}">
  <sheetPr>
    <pageSetUpPr fitToPage="1"/>
  </sheetPr>
  <dimension ref="A1:Y17"/>
  <sheetViews>
    <sheetView tabSelected="1" view="pageLayout" zoomScaleNormal="100" workbookViewId="0">
      <selection activeCell="E22" sqref="E22"/>
    </sheetView>
  </sheetViews>
  <sheetFormatPr defaultRowHeight="15" x14ac:dyDescent="0.25"/>
  <cols>
    <col min="1" max="1" width="11.7109375" customWidth="1"/>
    <col min="2" max="3" width="6.140625" customWidth="1"/>
    <col min="4" max="4" width="24.42578125" customWidth="1"/>
    <col min="5" max="5" width="30.140625" customWidth="1"/>
    <col min="7" max="21" width="0" hidden="1" customWidth="1"/>
    <col min="23" max="23" width="0" hidden="1" customWidth="1"/>
    <col min="24" max="24" width="12.140625" hidden="1" customWidth="1"/>
    <col min="25" max="25" width="8.7109375" hidden="1" customWidth="1"/>
  </cols>
  <sheetData>
    <row r="1" spans="1:25" ht="76.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5" t="s">
        <v>18</v>
      </c>
      <c r="T1" s="4" t="s">
        <v>19</v>
      </c>
      <c r="U1" s="4" t="s">
        <v>20</v>
      </c>
      <c r="V1" s="26" t="s">
        <v>21</v>
      </c>
      <c r="W1" s="4" t="s">
        <v>22</v>
      </c>
      <c r="X1" s="4" t="s">
        <v>23</v>
      </c>
      <c r="Y1" s="6" t="s">
        <v>24</v>
      </c>
    </row>
    <row r="2" spans="1:25" x14ac:dyDescent="0.25">
      <c r="A2" s="7">
        <v>44301</v>
      </c>
      <c r="B2" s="8" t="s">
        <v>25</v>
      </c>
      <c r="C2" s="8">
        <v>970</v>
      </c>
      <c r="D2" s="9" t="s">
        <v>26</v>
      </c>
      <c r="E2" s="10" t="s">
        <v>27</v>
      </c>
      <c r="F2" s="11">
        <v>700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27">
        <f t="shared" ref="V2:V13" si="0">SUM(F2)</f>
        <v>700</v>
      </c>
      <c r="W2" s="12"/>
      <c r="X2" s="12"/>
      <c r="Y2" s="12"/>
    </row>
    <row r="3" spans="1:25" x14ac:dyDescent="0.25">
      <c r="A3" s="7">
        <v>44301</v>
      </c>
      <c r="B3" s="8" t="s">
        <v>28</v>
      </c>
      <c r="C3" s="8">
        <v>972</v>
      </c>
      <c r="D3" s="13" t="s">
        <v>29</v>
      </c>
      <c r="E3" s="10" t="s">
        <v>48</v>
      </c>
      <c r="F3" s="11">
        <v>458.08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27">
        <f t="shared" si="0"/>
        <v>458.08</v>
      </c>
      <c r="W3" s="12"/>
      <c r="X3" s="12"/>
      <c r="Y3" s="12"/>
    </row>
    <row r="4" spans="1:25" x14ac:dyDescent="0.25">
      <c r="A4" s="7">
        <v>44309</v>
      </c>
      <c r="B4" s="8" t="s">
        <v>25</v>
      </c>
      <c r="C4" s="8">
        <v>962</v>
      </c>
      <c r="D4" s="9" t="s">
        <v>30</v>
      </c>
      <c r="E4" s="10" t="s">
        <v>27</v>
      </c>
      <c r="F4" s="11">
        <v>378.52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27">
        <f t="shared" si="0"/>
        <v>378.52</v>
      </c>
      <c r="W4" s="12"/>
      <c r="X4" s="12"/>
      <c r="Y4" s="12"/>
    </row>
    <row r="5" spans="1:25" x14ac:dyDescent="0.25">
      <c r="A5" s="7">
        <v>44341</v>
      </c>
      <c r="B5" s="8" t="s">
        <v>25</v>
      </c>
      <c r="C5" s="8">
        <v>977</v>
      </c>
      <c r="D5" s="9" t="s">
        <v>31</v>
      </c>
      <c r="E5" s="10" t="s">
        <v>27</v>
      </c>
      <c r="F5" s="11">
        <v>3934.8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7">
        <f t="shared" si="0"/>
        <v>3934.8</v>
      </c>
      <c r="W5" s="12"/>
      <c r="X5" s="12"/>
      <c r="Y5" s="12"/>
    </row>
    <row r="6" spans="1:25" x14ac:dyDescent="0.25">
      <c r="A6" s="7">
        <v>44405</v>
      </c>
      <c r="B6" s="8" t="s">
        <v>25</v>
      </c>
      <c r="C6" s="8">
        <v>1033</v>
      </c>
      <c r="D6" s="13" t="s">
        <v>32</v>
      </c>
      <c r="E6" s="10" t="s">
        <v>33</v>
      </c>
      <c r="F6" s="11">
        <v>694.82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27">
        <f t="shared" si="0"/>
        <v>694.82</v>
      </c>
      <c r="W6" s="12"/>
      <c r="X6" s="12"/>
      <c r="Y6" s="12"/>
    </row>
    <row r="7" spans="1:25" x14ac:dyDescent="0.25">
      <c r="A7" s="7">
        <v>44454</v>
      </c>
      <c r="B7" s="8" t="s">
        <v>25</v>
      </c>
      <c r="C7" s="8">
        <v>1037</v>
      </c>
      <c r="D7" s="13" t="s">
        <v>29</v>
      </c>
      <c r="E7" s="14" t="s">
        <v>34</v>
      </c>
      <c r="F7" s="11">
        <v>86.32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7">
        <f t="shared" si="0"/>
        <v>86.32</v>
      </c>
      <c r="W7" s="12"/>
      <c r="X7" s="12"/>
      <c r="Y7" s="12"/>
    </row>
    <row r="8" spans="1:25" x14ac:dyDescent="0.25">
      <c r="A8" s="7">
        <v>44459</v>
      </c>
      <c r="B8" s="8" t="s">
        <v>25</v>
      </c>
      <c r="C8" s="8">
        <v>1041</v>
      </c>
      <c r="D8" s="13" t="s">
        <v>35</v>
      </c>
      <c r="E8" s="10" t="s">
        <v>36</v>
      </c>
      <c r="F8" s="11">
        <v>447.38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27">
        <f t="shared" si="0"/>
        <v>447.38</v>
      </c>
      <c r="W8" s="12"/>
      <c r="X8" s="12"/>
      <c r="Y8" s="12"/>
    </row>
    <row r="9" spans="1:25" x14ac:dyDescent="0.25">
      <c r="A9" s="7">
        <v>44467</v>
      </c>
      <c r="B9" s="8" t="s">
        <v>25</v>
      </c>
      <c r="C9" s="8">
        <v>975</v>
      </c>
      <c r="D9" s="9" t="s">
        <v>37</v>
      </c>
      <c r="E9" s="14" t="s">
        <v>38</v>
      </c>
      <c r="F9" s="11">
        <v>230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27">
        <f t="shared" si="0"/>
        <v>230</v>
      </c>
      <c r="W9" s="12"/>
      <c r="X9" s="12"/>
      <c r="Y9" s="12"/>
    </row>
    <row r="10" spans="1:25" ht="16.5" customHeight="1" x14ac:dyDescent="0.25">
      <c r="A10" s="7">
        <v>44480</v>
      </c>
      <c r="B10" s="8" t="s">
        <v>25</v>
      </c>
      <c r="C10" s="8">
        <v>976</v>
      </c>
      <c r="D10" s="13" t="s">
        <v>46</v>
      </c>
      <c r="E10" s="10" t="s">
        <v>45</v>
      </c>
      <c r="F10" s="15">
        <v>5000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27">
        <f t="shared" si="0"/>
        <v>5000</v>
      </c>
      <c r="W10" s="12"/>
      <c r="X10" s="12"/>
      <c r="Y10" s="12"/>
    </row>
    <row r="11" spans="1:25" x14ac:dyDescent="0.25">
      <c r="A11" s="7">
        <v>44533</v>
      </c>
      <c r="B11" s="8" t="s">
        <v>25</v>
      </c>
      <c r="C11" s="8">
        <v>1046</v>
      </c>
      <c r="D11" s="9" t="s">
        <v>39</v>
      </c>
      <c r="E11" s="14" t="s">
        <v>40</v>
      </c>
      <c r="F11" s="11">
        <v>29.24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27">
        <f t="shared" si="0"/>
        <v>29.24</v>
      </c>
      <c r="W11" s="12"/>
      <c r="X11" s="12"/>
      <c r="Y11" s="12"/>
    </row>
    <row r="12" spans="1:25" x14ac:dyDescent="0.25">
      <c r="A12" s="7">
        <v>44573</v>
      </c>
      <c r="B12" s="8" t="s">
        <v>25</v>
      </c>
      <c r="C12" s="8">
        <v>1049</v>
      </c>
      <c r="D12" s="9" t="s">
        <v>46</v>
      </c>
      <c r="E12" s="14" t="s">
        <v>41</v>
      </c>
      <c r="F12" s="11">
        <v>6494.74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7">
        <f t="shared" si="0"/>
        <v>6494.74</v>
      </c>
      <c r="W12" s="12"/>
      <c r="X12" s="12"/>
      <c r="Y12" s="12"/>
    </row>
    <row r="13" spans="1:25" ht="24.75" x14ac:dyDescent="0.25">
      <c r="A13" s="7">
        <v>44617</v>
      </c>
      <c r="B13" s="8" t="s">
        <v>25</v>
      </c>
      <c r="C13" s="8">
        <v>1060</v>
      </c>
      <c r="D13" s="13" t="s">
        <v>42</v>
      </c>
      <c r="E13" s="10" t="s">
        <v>47</v>
      </c>
      <c r="F13" s="11">
        <v>117.76</v>
      </c>
      <c r="G13" s="16"/>
      <c r="H13" s="16"/>
      <c r="I13" s="1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7">
        <f t="shared" si="0"/>
        <v>117.76</v>
      </c>
      <c r="W13" s="12"/>
      <c r="X13" s="12"/>
      <c r="Y13" s="12"/>
    </row>
    <row r="14" spans="1:25" s="23" customFormat="1" x14ac:dyDescent="0.25">
      <c r="A14" s="18"/>
      <c r="B14" s="19"/>
      <c r="C14" s="19"/>
      <c r="D14" s="20"/>
      <c r="E14" s="21" t="s">
        <v>43</v>
      </c>
      <c r="F14" s="22">
        <f t="shared" ref="F14:Y14" si="1">SUM(F2:F13)</f>
        <v>18571.659999999996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  <c r="L14" s="22">
        <f t="shared" si="1"/>
        <v>0</v>
      </c>
      <c r="M14" s="22">
        <f t="shared" si="1"/>
        <v>0</v>
      </c>
      <c r="N14" s="22">
        <f t="shared" si="1"/>
        <v>0</v>
      </c>
      <c r="O14" s="22">
        <f t="shared" si="1"/>
        <v>0</v>
      </c>
      <c r="P14" s="22">
        <f t="shared" si="1"/>
        <v>0</v>
      </c>
      <c r="Q14" s="22">
        <f t="shared" si="1"/>
        <v>0</v>
      </c>
      <c r="R14" s="22">
        <f t="shared" si="1"/>
        <v>0</v>
      </c>
      <c r="S14" s="22">
        <f t="shared" si="1"/>
        <v>0</v>
      </c>
      <c r="T14" s="22">
        <f t="shared" si="1"/>
        <v>0</v>
      </c>
      <c r="U14" s="22">
        <f t="shared" si="1"/>
        <v>0</v>
      </c>
      <c r="V14" s="28">
        <f t="shared" si="1"/>
        <v>18571.659999999996</v>
      </c>
      <c r="W14" s="22">
        <f t="shared" si="1"/>
        <v>0</v>
      </c>
      <c r="X14" s="22">
        <f t="shared" si="1"/>
        <v>0</v>
      </c>
      <c r="Y14" s="22">
        <f t="shared" si="1"/>
        <v>0</v>
      </c>
    </row>
    <row r="15" spans="1:25" x14ac:dyDescent="0.25">
      <c r="F15" s="24"/>
    </row>
    <row r="16" spans="1:25" x14ac:dyDescent="0.25">
      <c r="F16" s="17"/>
      <c r="G16" s="25">
        <f>SUM(G14:H14)</f>
        <v>0</v>
      </c>
      <c r="I16" s="24">
        <f>SUM(I14:Y14)</f>
        <v>18571.659999999996</v>
      </c>
      <c r="W16" s="24"/>
      <c r="X16" s="24">
        <f>SUM(G2:Y13)</f>
        <v>18571.659999999996</v>
      </c>
      <c r="Y16" t="s">
        <v>44</v>
      </c>
    </row>
    <row r="17" spans="23:24" x14ac:dyDescent="0.25">
      <c r="W17" s="24"/>
      <c r="X17" s="24">
        <f>SUM(X16-F14)</f>
        <v>0</v>
      </c>
    </row>
  </sheetData>
  <pageMargins left="0.7" right="0.7" top="0.75" bottom="0.75" header="0.3" footer="0.3"/>
  <pageSetup paperSize="9" orientation="landscape" r:id="rId1"/>
  <headerFooter>
    <oddHeader>&amp;LBradfield Combust with Stanningfield PARISH COUNCIL
2021-2022 ACCOUNTS - CASH BOOK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VH expend</vt:lpstr>
      <vt:lpstr>'VH expend'!Print_Area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Glading</dc:creator>
  <cp:lastModifiedBy>Nicola Glading</cp:lastModifiedBy>
  <cp:lastPrinted>2022-06-19T09:02:28Z</cp:lastPrinted>
  <dcterms:created xsi:type="dcterms:W3CDTF">2022-06-19T08:36:27Z</dcterms:created>
  <dcterms:modified xsi:type="dcterms:W3CDTF">2022-07-23T09:35:52Z</dcterms:modified>
</cp:coreProperties>
</file>